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ox\Mission 1.5_Operations\District Goals Working Files\Final 2023-2024 District Targets\Excel\"/>
    </mc:Choice>
  </mc:AlternateContent>
  <xr:revisionPtr revIDLastSave="0" documentId="13_ncr:1_{4566BBBD-C60F-45CB-92E4-60AD194F916B}" xr6:coauthVersionLast="47" xr6:coauthVersionMax="47" xr10:uidLastSave="{00000000-0000-0000-0000-000000000000}"/>
  <bookViews>
    <workbookView xWindow="-98" yWindow="-98" windowWidth="17115" windowHeight="11475" xr2:uid="{DBF43885-22F0-4EA7-87B5-9DCE595CAEEF}"/>
  </bookViews>
  <sheets>
    <sheet name="CA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K7" i="1" l="1"/>
  <c r="L7" i="1"/>
  <c r="N7" i="1"/>
  <c r="M7" i="1"/>
</calcChain>
</file>

<file path=xl/sharedStrings.xml><?xml version="1.0" encoding="utf-8"?>
<sst xmlns="http://schemas.openxmlformats.org/spreadsheetml/2006/main" count="81" uniqueCount="49">
  <si>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</si>
  <si>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</si>
  <si>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</si>
  <si>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</si>
  <si>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</si>
  <si>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</si>
  <si>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</si>
  <si>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</si>
  <si>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A</t>
  </si>
  <si>
    <t>201C1</t>
  </si>
  <si>
    <t>Total Districts/ Undistricted Areas</t>
  </si>
  <si>
    <t xml:space="preserve">Net Gain </t>
  </si>
  <si>
    <t>201C2</t>
  </si>
  <si>
    <t>201N1</t>
  </si>
  <si>
    <t>201N2</t>
  </si>
  <si>
    <t>201N3</t>
  </si>
  <si>
    <t>SD/UN</t>
  </si>
  <si>
    <t>201N4</t>
  </si>
  <si>
    <t>CA 7 TOTAL</t>
  </si>
  <si>
    <t>201N5</t>
  </si>
  <si>
    <t>201Q1</t>
  </si>
  <si>
    <t>201Q2</t>
  </si>
  <si>
    <t>201Q3</t>
  </si>
  <si>
    <t>201Q4</t>
  </si>
  <si>
    <t>201T1</t>
  </si>
  <si>
    <t>201V14</t>
  </si>
  <si>
    <t>201V2</t>
  </si>
  <si>
    <t>201V3</t>
  </si>
  <si>
    <t>201V5</t>
  </si>
  <si>
    <t>201V6</t>
  </si>
  <si>
    <t>201W1</t>
  </si>
  <si>
    <t>201W2</t>
  </si>
  <si>
    <t>B</t>
  </si>
  <si>
    <t>202 D</t>
  </si>
  <si>
    <t>202 E</t>
  </si>
  <si>
    <t>202 F</t>
  </si>
  <si>
    <t>202 J</t>
  </si>
  <si>
    <t>202 K</t>
  </si>
  <si>
    <t>202 L</t>
  </si>
  <si>
    <t>202 M</t>
  </si>
  <si>
    <t>C</t>
  </si>
  <si>
    <t>307 A1</t>
  </si>
  <si>
    <t>307 A2</t>
  </si>
  <si>
    <t>307B1</t>
  </si>
  <si>
    <t>307B2</t>
  </si>
  <si>
    <t>D</t>
  </si>
  <si>
    <t>Undistricted 203: New Caledonia</t>
  </si>
  <si>
    <t>Undistricted Tahiti</t>
  </si>
  <si>
    <t>Undistricted 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</si>
</sst>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1" applyNumberFormat="1" applyFont="1" applyBorder="1"/>
    <xf numFmtId="1" fontId="3" fillId="0" borderId="6" xfId="0" applyNumberFormat="1" applyFont="1" applyBorder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/>
    <xf numFmtId="1" fontId="3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1" fontId="4" fillId="2" borderId="6" xfId="1" applyNumberFormat="1" applyFont="1" applyFill="1" applyBorder="1"/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46BABE-D9DD-4483-B35D-CE678103B366}" name="Table4" displayName="Table4" ref="A1:G34" totalsRowShown="0" headerRowDxfId="9" dataDxfId="8">
  <autoFilter ref="A1:G34" xr:uid="{C443794C-E50C-492C-8F0F-0E142CE6AC07}"/>
  <sortState xmlns:xlrd2="http://schemas.microsoft.com/office/spreadsheetml/2017/richdata2" ref="A2:G34">
    <sortCondition ref="B1:B34"/>
  </sortState>
  <tableColumns count="7">
    <tableColumn id="1" xr3:uid="{BCD2E348-AA4A-4DB3-9876-3A5D24A615C8}" name="CA" dataDxfId="7"/>
    <tableColumn id="2" xr3:uid="{0EAA2C69-1468-44E4-9E3A-B86CF1F0E7B7}" name="Area" dataDxfId="6"/>
    <tableColumn id="3" xr3:uid="{E627C50F-7D89-42D4-82E3-0CEAC2F31229}" name="MD" dataDxfId="5"/>
    <tableColumn id="4" xr3:uid="{726080ED-81AB-4756-9CFD-057C46D2F639}" name="District" dataDxfId="4"/>
    <tableColumn id="5" xr3:uid="{D3439C28-A1E6-4D36-8E7B-C6C2729939AA}" name="New Club Target" dataDxfId="3"/>
    <tableColumn id="6" xr3:uid="{E9E2BD1F-2F3E-4193-AFE0-AAC9FF6097D9}" name="New Member Target" dataDxfId="2"/>
    <tableColumn id="7" xr3:uid="{523D81AA-0691-43FD-A48C-499AF2E400C7}" name="Net Gain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4C29-C9CB-4C56-BE5F-BB697421848A}">
  <dimension ref="A1:N34"/>
  <sheetViews>
    <sheetView tabSelected="1" topLeftCell="H1" zoomScale="85" zoomScaleNormal="85" workbookViewId="0">
      <selection activeCell="N7" sqref="N7"/>
    </sheetView>
  </sheetViews>
  <sheetFormatPr defaultRowHeight="21" x14ac:dyDescent="0.65"/>
  <cols>
    <col min="1" max="1" width="10.06640625" style="2" bestFit="1" customWidth="1"/>
    <col min="2" max="2" width="12.265625" style="2" bestFit="1" customWidth="1"/>
    <col min="3" max="3" width="11.06640625" style="2" bestFit="1" customWidth="1"/>
    <col min="4" max="4" width="40.06640625" style="2" bestFit="1" customWidth="1"/>
    <col min="5" max="5" width="26.265625" style="2" bestFit="1" customWidth="1"/>
    <col min="6" max="6" width="31.265625" style="2" bestFit="1" customWidth="1"/>
    <col min="7" max="7" width="17.06640625" style="2" bestFit="1" customWidth="1"/>
    <col min="8" max="9" width="9.06640625" style="2"/>
    <col min="10" max="10" width="15.06640625" style="12" bestFit="1" customWidth="1"/>
    <col min="11" max="11" width="42.3984375" style="12" bestFit="1" customWidth="1"/>
    <col min="12" max="12" width="21.265625" style="12" bestFit="1" customWidth="1"/>
    <col min="13" max="13" width="26.73046875" style="12" bestFit="1" customWidth="1"/>
    <col min="14" max="14" width="12.3984375" style="12" bestFit="1" customWidth="1"/>
    <col min="15" max="16384" width="9.06640625" style="2"/>
  </cols>
  <sheetData>
    <row r="1" spans="1:14" x14ac:dyDescent="0.6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13" t="s">
        <v>7</v>
      </c>
      <c r="K1" s="13"/>
      <c r="L1" s="13"/>
      <c r="M1" s="13"/>
      <c r="N1" s="13"/>
    </row>
    <row r="2" spans="1:14" x14ac:dyDescent="0.65">
      <c r="A2" s="3">
        <v>7</v>
      </c>
      <c r="B2" s="3" t="s">
        <v>8</v>
      </c>
      <c r="C2" s="3">
        <v>201</v>
      </c>
      <c r="D2" s="3" t="s">
        <v>9</v>
      </c>
      <c r="E2" s="3">
        <v>1</v>
      </c>
      <c r="F2" s="3">
        <v>160</v>
      </c>
      <c r="G2" s="3">
        <v>60</v>
      </c>
      <c r="J2" s="4" t="s">
        <v>2</v>
      </c>
      <c r="K2" s="4" t="s">
        <v>10</v>
      </c>
      <c r="L2" s="5" t="s">
        <v>4</v>
      </c>
      <c r="M2" s="5" t="s">
        <v>5</v>
      </c>
      <c r="N2" s="6" t="s">
        <v>11</v>
      </c>
    </row>
    <row r="3" spans="1:14" x14ac:dyDescent="0.65">
      <c r="A3" s="3">
        <v>7</v>
      </c>
      <c r="B3" s="3" t="s">
        <v>8</v>
      </c>
      <c r="C3" s="3">
        <v>201</v>
      </c>
      <c r="D3" s="3" t="s">
        <v>12</v>
      </c>
      <c r="E3" s="3">
        <v>1</v>
      </c>
      <c r="F3" s="3">
        <v>100</v>
      </c>
      <c r="G3" s="3">
        <v>60</v>
      </c>
      <c r="J3" s="7">
        <v>201</v>
      </c>
      <c r="K3" s="8">
        <f>COUNTIF(C:C,J3)</f>
        <v>19</v>
      </c>
      <c r="L3" s="8">
        <f>SUMIF(C:C,J3, E:E)</f>
        <v>27</v>
      </c>
      <c r="M3" s="8">
        <f>SUMIF(C:C,J3, F:F)</f>
        <v>2440</v>
      </c>
      <c r="N3" s="9">
        <f>SUMIF(C:C,J3, G:G)</f>
        <v>1253</v>
      </c>
    </row>
    <row r="4" spans="1:14" x14ac:dyDescent="0.65">
      <c r="A4" s="3">
        <v>7</v>
      </c>
      <c r="B4" s="3" t="s">
        <v>8</v>
      </c>
      <c r="C4" s="3">
        <v>201</v>
      </c>
      <c r="D4" s="3" t="s">
        <v>13</v>
      </c>
      <c r="E4" s="3">
        <v>1</v>
      </c>
      <c r="F4" s="3">
        <v>204</v>
      </c>
      <c r="G4" s="3">
        <v>84</v>
      </c>
      <c r="J4" s="7">
        <v>202</v>
      </c>
      <c r="K4" s="8">
        <f>COUNTIF(C:C,J4)</f>
        <v>7</v>
      </c>
      <c r="L4" s="8">
        <f>SUMIF(C:C,J4, E:E)</f>
        <v>7</v>
      </c>
      <c r="M4" s="8">
        <f>SUMIF(C:C,J4, F:F)</f>
        <v>651</v>
      </c>
      <c r="N4" s="9">
        <f>SUMIF(C:C,J4, G:G)</f>
        <v>237</v>
      </c>
    </row>
    <row r="5" spans="1:14" x14ac:dyDescent="0.65">
      <c r="A5" s="3">
        <v>7</v>
      </c>
      <c r="B5" s="3" t="s">
        <v>8</v>
      </c>
      <c r="C5" s="3">
        <v>201</v>
      </c>
      <c r="D5" s="3" t="s">
        <v>14</v>
      </c>
      <c r="E5" s="3">
        <v>2</v>
      </c>
      <c r="F5" s="3">
        <v>123</v>
      </c>
      <c r="G5" s="3">
        <v>15</v>
      </c>
      <c r="J5" s="7">
        <v>307</v>
      </c>
      <c r="K5" s="8">
        <f>COUNTIF(C:C,J5)</f>
        <v>4</v>
      </c>
      <c r="L5" s="8">
        <f>SUMIF(C:C,J5, E:E)</f>
        <v>31</v>
      </c>
      <c r="M5" s="8">
        <f>SUMIF(C:C,J5, F:F)</f>
        <v>1790</v>
      </c>
      <c r="N5" s="9">
        <f>SUMIF(C:C,J5, G:G)</f>
        <v>740</v>
      </c>
    </row>
    <row r="6" spans="1:14" x14ac:dyDescent="0.65">
      <c r="A6" s="3">
        <v>7</v>
      </c>
      <c r="B6" s="3" t="s">
        <v>8</v>
      </c>
      <c r="C6" s="3">
        <v>201</v>
      </c>
      <c r="D6" s="3" t="s">
        <v>15</v>
      </c>
      <c r="E6" s="3">
        <v>3</v>
      </c>
      <c r="F6" s="3">
        <v>40</v>
      </c>
      <c r="G6" s="3">
        <v>72</v>
      </c>
      <c r="J6" s="7" t="s">
        <v>16</v>
      </c>
      <c r="K6" s="8">
        <f>COUNTBLANK(C2:C34)</f>
        <v>3</v>
      </c>
      <c r="L6" s="8">
        <f>SUMIF(C2:C34,"", E2:E34)</f>
        <v>1</v>
      </c>
      <c r="M6" s="8">
        <f>SUMIF(C2:C34,"", F2:F34)</f>
        <v>5</v>
      </c>
      <c r="N6" s="9">
        <f>SUMIF(C2:C34,"", G2:G34)</f>
        <v>15</v>
      </c>
    </row>
    <row r="7" spans="1:14" x14ac:dyDescent="0.65">
      <c r="A7" s="3">
        <v>7</v>
      </c>
      <c r="B7" s="3" t="s">
        <v>8</v>
      </c>
      <c r="C7" s="3">
        <v>201</v>
      </c>
      <c r="D7" s="3" t="s">
        <v>17</v>
      </c>
      <c r="E7" s="3">
        <v>2</v>
      </c>
      <c r="F7" s="3">
        <v>62</v>
      </c>
      <c r="G7" s="3">
        <v>42</v>
      </c>
      <c r="J7" s="10" t="s">
        <v>18</v>
      </c>
      <c r="K7" s="11">
        <f>SUM(K3:K6)</f>
        <v>33</v>
      </c>
      <c r="L7" s="11">
        <f>SUM(L3:L6)</f>
        <v>66</v>
      </c>
      <c r="M7" s="11">
        <f>SUM(M3:M6)</f>
        <v>4886</v>
      </c>
      <c r="N7" s="14">
        <f>SUM(N3:N6)</f>
        <v>2245</v>
      </c>
    </row>
    <row r="8" spans="1:14" x14ac:dyDescent="0.65">
      <c r="A8" s="3">
        <v>7</v>
      </c>
      <c r="B8" s="3" t="s">
        <v>8</v>
      </c>
      <c r="C8" s="3">
        <v>201</v>
      </c>
      <c r="D8" s="3" t="s">
        <v>19</v>
      </c>
      <c r="E8" s="3">
        <v>1</v>
      </c>
      <c r="F8" s="3">
        <v>225</v>
      </c>
      <c r="G8" s="3">
        <v>50</v>
      </c>
    </row>
    <row r="9" spans="1:14" x14ac:dyDescent="0.65">
      <c r="A9" s="3">
        <v>7</v>
      </c>
      <c r="B9" s="3" t="s">
        <v>8</v>
      </c>
      <c r="C9" s="3">
        <v>201</v>
      </c>
      <c r="D9" s="3" t="s">
        <v>20</v>
      </c>
      <c r="E9" s="3">
        <v>1</v>
      </c>
      <c r="F9" s="3">
        <v>90</v>
      </c>
      <c r="G9" s="3">
        <v>10</v>
      </c>
      <c r="J9" s="2"/>
      <c r="K9" s="2"/>
      <c r="L9" s="2"/>
      <c r="M9" s="2"/>
      <c r="N9" s="2"/>
    </row>
    <row r="10" spans="1:14" x14ac:dyDescent="0.65">
      <c r="A10" s="3">
        <v>7</v>
      </c>
      <c r="B10" s="3" t="s">
        <v>8</v>
      </c>
      <c r="C10" s="3">
        <v>201</v>
      </c>
      <c r="D10" s="3" t="s">
        <v>21</v>
      </c>
      <c r="E10" s="3">
        <v>1</v>
      </c>
      <c r="F10" s="3">
        <v>90</v>
      </c>
      <c r="G10" s="3">
        <v>20</v>
      </c>
      <c r="J10" s="2"/>
      <c r="K10" s="2"/>
      <c r="L10" s="2"/>
      <c r="M10" s="2"/>
      <c r="N10" s="2"/>
    </row>
    <row r="11" spans="1:14" x14ac:dyDescent="0.65">
      <c r="A11" s="3">
        <v>7</v>
      </c>
      <c r="B11" s="3" t="s">
        <v>8</v>
      </c>
      <c r="C11" s="3">
        <v>201</v>
      </c>
      <c r="D11" s="3" t="s">
        <v>22</v>
      </c>
      <c r="E11" s="3">
        <v>1</v>
      </c>
      <c r="F11" s="3">
        <v>120</v>
      </c>
      <c r="G11" s="3">
        <v>40</v>
      </c>
      <c r="J11" s="2"/>
      <c r="K11" s="2"/>
      <c r="L11" s="2"/>
      <c r="M11" s="2"/>
      <c r="N11" s="2"/>
    </row>
    <row r="12" spans="1:14" x14ac:dyDescent="0.65">
      <c r="A12" s="3">
        <v>7</v>
      </c>
      <c r="B12" s="3" t="s">
        <v>8</v>
      </c>
      <c r="C12" s="3">
        <v>201</v>
      </c>
      <c r="D12" s="3" t="s">
        <v>23</v>
      </c>
      <c r="E12" s="3">
        <v>2</v>
      </c>
      <c r="F12" s="3">
        <v>125</v>
      </c>
      <c r="G12" s="3">
        <v>130</v>
      </c>
      <c r="J12" s="2"/>
      <c r="K12" s="2"/>
      <c r="L12" s="2"/>
      <c r="M12" s="2"/>
      <c r="N12" s="2"/>
    </row>
    <row r="13" spans="1:14" x14ac:dyDescent="0.65">
      <c r="A13" s="3">
        <v>7</v>
      </c>
      <c r="B13" s="3" t="s">
        <v>8</v>
      </c>
      <c r="C13" s="3">
        <v>201</v>
      </c>
      <c r="D13" s="3" t="s">
        <v>24</v>
      </c>
      <c r="E13" s="3">
        <v>1</v>
      </c>
      <c r="F13" s="3">
        <v>160</v>
      </c>
      <c r="G13" s="3">
        <v>100</v>
      </c>
      <c r="J13" s="2"/>
      <c r="K13" s="2"/>
      <c r="L13" s="2"/>
      <c r="M13" s="2"/>
      <c r="N13" s="2"/>
    </row>
    <row r="14" spans="1:14" x14ac:dyDescent="0.65">
      <c r="A14" s="3">
        <v>7</v>
      </c>
      <c r="B14" s="3" t="s">
        <v>8</v>
      </c>
      <c r="C14" s="3">
        <v>201</v>
      </c>
      <c r="D14" s="3" t="s">
        <v>25</v>
      </c>
      <c r="E14" s="3">
        <v>2</v>
      </c>
      <c r="F14" s="3">
        <v>56</v>
      </c>
      <c r="G14" s="3">
        <v>68</v>
      </c>
      <c r="J14" s="2"/>
      <c r="K14" s="2"/>
      <c r="L14" s="2"/>
      <c r="M14" s="2"/>
      <c r="N14" s="2"/>
    </row>
    <row r="15" spans="1:14" x14ac:dyDescent="0.65">
      <c r="A15" s="3">
        <v>7</v>
      </c>
      <c r="B15" s="3" t="s">
        <v>8</v>
      </c>
      <c r="C15" s="3">
        <v>201</v>
      </c>
      <c r="D15" s="3" t="s">
        <v>26</v>
      </c>
      <c r="E15" s="3">
        <v>2</v>
      </c>
      <c r="F15" s="3">
        <v>150</v>
      </c>
      <c r="G15" s="3">
        <v>186</v>
      </c>
      <c r="J15" s="2"/>
      <c r="K15" s="2"/>
      <c r="L15" s="2"/>
      <c r="M15" s="2"/>
      <c r="N15" s="2"/>
    </row>
    <row r="16" spans="1:14" x14ac:dyDescent="0.65">
      <c r="A16" s="3">
        <v>7</v>
      </c>
      <c r="B16" s="3" t="s">
        <v>8</v>
      </c>
      <c r="C16" s="3">
        <v>201</v>
      </c>
      <c r="D16" s="3" t="s">
        <v>27</v>
      </c>
      <c r="E16" s="3">
        <v>1</v>
      </c>
      <c r="F16" s="3">
        <v>240</v>
      </c>
      <c r="G16" s="3">
        <v>80</v>
      </c>
      <c r="J16" s="2"/>
      <c r="K16" s="2"/>
      <c r="L16" s="2"/>
      <c r="M16" s="2"/>
      <c r="N16" s="2"/>
    </row>
    <row r="17" spans="1:14" x14ac:dyDescent="0.65">
      <c r="A17" s="3">
        <v>7</v>
      </c>
      <c r="B17" s="3" t="s">
        <v>8</v>
      </c>
      <c r="C17" s="3">
        <v>201</v>
      </c>
      <c r="D17" s="3" t="s">
        <v>28</v>
      </c>
      <c r="E17" s="3">
        <v>2</v>
      </c>
      <c r="F17" s="3">
        <v>80</v>
      </c>
      <c r="G17" s="3">
        <v>96</v>
      </c>
      <c r="J17" s="2"/>
      <c r="K17" s="2"/>
      <c r="L17" s="2"/>
      <c r="M17" s="2"/>
      <c r="N17" s="2"/>
    </row>
    <row r="18" spans="1:14" x14ac:dyDescent="0.65">
      <c r="A18" s="3">
        <v>7</v>
      </c>
      <c r="B18" s="3" t="s">
        <v>8</v>
      </c>
      <c r="C18" s="3">
        <v>201</v>
      </c>
      <c r="D18" s="3" t="s">
        <v>29</v>
      </c>
      <c r="E18" s="3">
        <v>1</v>
      </c>
      <c r="F18" s="3">
        <v>95</v>
      </c>
      <c r="G18" s="3">
        <v>35</v>
      </c>
      <c r="J18" s="2"/>
      <c r="K18" s="2"/>
      <c r="L18" s="2"/>
      <c r="M18" s="2"/>
      <c r="N18" s="2"/>
    </row>
    <row r="19" spans="1:14" x14ac:dyDescent="0.65">
      <c r="A19" s="3">
        <v>7</v>
      </c>
      <c r="B19" s="3" t="s">
        <v>8</v>
      </c>
      <c r="C19" s="3">
        <v>201</v>
      </c>
      <c r="D19" s="3" t="s">
        <v>30</v>
      </c>
      <c r="E19" s="3">
        <v>1</v>
      </c>
      <c r="F19" s="3">
        <v>120</v>
      </c>
      <c r="G19" s="3">
        <v>40</v>
      </c>
      <c r="J19" s="2"/>
      <c r="K19" s="2"/>
      <c r="L19" s="2"/>
      <c r="M19" s="2"/>
      <c r="N19" s="2"/>
    </row>
    <row r="20" spans="1:14" x14ac:dyDescent="0.65">
      <c r="A20" s="3">
        <v>7</v>
      </c>
      <c r="B20" s="3" t="s">
        <v>8</v>
      </c>
      <c r="C20" s="3">
        <v>201</v>
      </c>
      <c r="D20" s="3" t="s">
        <v>31</v>
      </c>
      <c r="E20" s="3">
        <v>1</v>
      </c>
      <c r="F20" s="3">
        <v>200</v>
      </c>
      <c r="G20" s="3">
        <v>65</v>
      </c>
      <c r="J20" s="2"/>
      <c r="K20" s="2"/>
      <c r="L20" s="2"/>
      <c r="M20" s="2"/>
      <c r="N20" s="2"/>
    </row>
    <row r="21" spans="1:14" x14ac:dyDescent="0.65">
      <c r="A21" s="3">
        <v>7</v>
      </c>
      <c r="B21" s="3" t="s">
        <v>32</v>
      </c>
      <c r="C21" s="3">
        <v>202</v>
      </c>
      <c r="D21" s="3" t="s">
        <v>33</v>
      </c>
      <c r="E21" s="3">
        <v>1</v>
      </c>
      <c r="F21" s="3">
        <v>17</v>
      </c>
      <c r="G21" s="3">
        <v>25</v>
      </c>
      <c r="J21" s="2"/>
      <c r="K21" s="2"/>
      <c r="L21" s="2"/>
      <c r="M21" s="2"/>
      <c r="N21" s="2"/>
    </row>
    <row r="22" spans="1:14" x14ac:dyDescent="0.65">
      <c r="A22" s="3">
        <v>7</v>
      </c>
      <c r="B22" s="3" t="s">
        <v>32</v>
      </c>
      <c r="C22" s="3">
        <v>202</v>
      </c>
      <c r="D22" s="3" t="s">
        <v>34</v>
      </c>
      <c r="E22" s="3">
        <v>1</v>
      </c>
      <c r="F22" s="3">
        <v>140</v>
      </c>
      <c r="G22" s="3">
        <v>60</v>
      </c>
      <c r="J22" s="2"/>
      <c r="K22" s="2"/>
      <c r="L22" s="2"/>
      <c r="M22" s="2"/>
      <c r="N22" s="2"/>
    </row>
    <row r="23" spans="1:14" x14ac:dyDescent="0.65">
      <c r="A23" s="3">
        <v>7</v>
      </c>
      <c r="B23" s="3" t="s">
        <v>32</v>
      </c>
      <c r="C23" s="3">
        <v>202</v>
      </c>
      <c r="D23" s="3" t="s">
        <v>35</v>
      </c>
      <c r="E23" s="3">
        <v>1</v>
      </c>
      <c r="F23" s="3">
        <v>59</v>
      </c>
      <c r="G23" s="3">
        <v>20</v>
      </c>
      <c r="J23" s="2"/>
      <c r="K23" s="2"/>
      <c r="L23" s="2"/>
      <c r="M23" s="2"/>
      <c r="N23" s="2"/>
    </row>
    <row r="24" spans="1:14" x14ac:dyDescent="0.65">
      <c r="A24" s="3">
        <v>7</v>
      </c>
      <c r="B24" s="3" t="s">
        <v>32</v>
      </c>
      <c r="C24" s="3">
        <v>202</v>
      </c>
      <c r="D24" s="3" t="s">
        <v>36</v>
      </c>
      <c r="E24" s="3">
        <v>1</v>
      </c>
      <c r="F24" s="3">
        <v>65</v>
      </c>
      <c r="G24" s="3">
        <v>45</v>
      </c>
      <c r="J24" s="2"/>
      <c r="K24" s="2"/>
      <c r="L24" s="2"/>
      <c r="M24" s="2"/>
      <c r="N24" s="2"/>
    </row>
    <row r="25" spans="1:14" x14ac:dyDescent="0.65">
      <c r="A25" s="3">
        <v>7</v>
      </c>
      <c r="B25" s="3" t="s">
        <v>32</v>
      </c>
      <c r="C25" s="3">
        <v>202</v>
      </c>
      <c r="D25" s="3" t="s">
        <v>37</v>
      </c>
      <c r="E25" s="3">
        <v>1</v>
      </c>
      <c r="F25" s="3">
        <v>105</v>
      </c>
      <c r="G25" s="3">
        <v>5</v>
      </c>
      <c r="J25" s="2"/>
      <c r="K25" s="2"/>
      <c r="L25" s="2"/>
      <c r="M25" s="2"/>
      <c r="N25" s="2"/>
    </row>
    <row r="26" spans="1:14" x14ac:dyDescent="0.65">
      <c r="A26" s="3">
        <v>7</v>
      </c>
      <c r="B26" s="3" t="s">
        <v>32</v>
      </c>
      <c r="C26" s="3">
        <v>202</v>
      </c>
      <c r="D26" s="3" t="s">
        <v>38</v>
      </c>
      <c r="E26" s="3">
        <v>1</v>
      </c>
      <c r="F26" s="3">
        <v>130</v>
      </c>
      <c r="G26" s="3">
        <v>50</v>
      </c>
      <c r="J26" s="2"/>
      <c r="K26" s="2"/>
      <c r="L26" s="2"/>
      <c r="M26" s="2"/>
      <c r="N26" s="2"/>
    </row>
    <row r="27" spans="1:14" x14ac:dyDescent="0.65">
      <c r="A27" s="3">
        <v>7</v>
      </c>
      <c r="B27" s="3" t="s">
        <v>32</v>
      </c>
      <c r="C27" s="3">
        <v>202</v>
      </c>
      <c r="D27" s="3" t="s">
        <v>39</v>
      </c>
      <c r="E27" s="3">
        <v>1</v>
      </c>
      <c r="F27" s="3">
        <v>135</v>
      </c>
      <c r="G27" s="3">
        <v>32</v>
      </c>
      <c r="J27" s="2"/>
      <c r="K27" s="2"/>
      <c r="L27" s="2"/>
      <c r="M27" s="2"/>
      <c r="N27" s="2"/>
    </row>
    <row r="28" spans="1:14" x14ac:dyDescent="0.65">
      <c r="A28" s="3">
        <v>7</v>
      </c>
      <c r="B28" s="3" t="s">
        <v>40</v>
      </c>
      <c r="C28" s="3">
        <v>307</v>
      </c>
      <c r="D28" s="3" t="s">
        <v>41</v>
      </c>
      <c r="E28" s="3">
        <v>8</v>
      </c>
      <c r="F28" s="3">
        <v>340</v>
      </c>
      <c r="G28" s="3">
        <v>300</v>
      </c>
    </row>
    <row r="29" spans="1:14" x14ac:dyDescent="0.65">
      <c r="A29" s="3">
        <v>7</v>
      </c>
      <c r="B29" s="3" t="s">
        <v>40</v>
      </c>
      <c r="C29" s="3">
        <v>307</v>
      </c>
      <c r="D29" s="3" t="s">
        <v>42</v>
      </c>
      <c r="E29" s="3">
        <v>5</v>
      </c>
      <c r="F29" s="3">
        <v>700</v>
      </c>
      <c r="G29" s="3">
        <v>100</v>
      </c>
    </row>
    <row r="30" spans="1:14" x14ac:dyDescent="0.65">
      <c r="A30" s="3">
        <v>7</v>
      </c>
      <c r="B30" s="3" t="s">
        <v>40</v>
      </c>
      <c r="C30" s="3">
        <v>307</v>
      </c>
      <c r="D30" s="3" t="s">
        <v>43</v>
      </c>
      <c r="E30" s="3">
        <v>6</v>
      </c>
      <c r="F30" s="3">
        <v>200</v>
      </c>
      <c r="G30" s="3">
        <v>120</v>
      </c>
    </row>
    <row r="31" spans="1:14" x14ac:dyDescent="0.65">
      <c r="A31" s="3">
        <v>7</v>
      </c>
      <c r="B31" s="3" t="s">
        <v>40</v>
      </c>
      <c r="C31" s="3">
        <v>307</v>
      </c>
      <c r="D31" s="3" t="s">
        <v>44</v>
      </c>
      <c r="E31" s="3">
        <v>12</v>
      </c>
      <c r="F31" s="3">
        <v>550</v>
      </c>
      <c r="G31" s="3">
        <v>220</v>
      </c>
    </row>
    <row r="32" spans="1:14" x14ac:dyDescent="0.65">
      <c r="A32" s="3">
        <v>7</v>
      </c>
      <c r="B32" s="3" t="s">
        <v>45</v>
      </c>
      <c r="C32" s="3"/>
      <c r="D32" s="3" t="s">
        <v>46</v>
      </c>
      <c r="E32" s="3">
        <v>1</v>
      </c>
      <c r="F32" s="3">
        <v>5</v>
      </c>
      <c r="G32" s="3">
        <v>15</v>
      </c>
    </row>
    <row r="33" spans="1:7" x14ac:dyDescent="0.65">
      <c r="A33" s="3">
        <v>7</v>
      </c>
      <c r="B33" s="3" t="s">
        <v>45</v>
      </c>
      <c r="C33" s="3"/>
      <c r="D33" s="3" t="s">
        <v>47</v>
      </c>
      <c r="E33" s="3">
        <v>0</v>
      </c>
      <c r="F33" s="3">
        <v>0</v>
      </c>
      <c r="G33" s="3">
        <v>0</v>
      </c>
    </row>
    <row r="34" spans="1:7" x14ac:dyDescent="0.65">
      <c r="A34" s="3">
        <v>7</v>
      </c>
      <c r="B34" s="3" t="s">
        <v>45</v>
      </c>
      <c r="C34" s="3"/>
      <c r="D34" s="3" t="s">
        <v>48</v>
      </c>
      <c r="E34" s="3">
        <v>0</v>
      </c>
      <c r="F34" s="3">
        <v>0</v>
      </c>
      <c r="G34" s="3">
        <v>0</v>
      </c>
    </row>
  </sheetData>
  <mergeCells count="1">
    <mergeCell ref="J1:N1"/>
  </mergeCells>
  <conditionalFormatting sqref="D2:D34 D1:G1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Dukes, Tia</cp:lastModifiedBy>
  <dcterms:created xsi:type="dcterms:W3CDTF">2023-06-15T04:07:36Z</dcterms:created>
  <dcterms:modified xsi:type="dcterms:W3CDTF">2023-07-17T15:11:56Z</dcterms:modified>
</cp:coreProperties>
</file>